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复审人员名单" sheetId="1" r:id="rId1"/>
    <sheet name="Sheet2" sheetId="2" r:id="rId2"/>
    <sheet name="Sheet3" sheetId="3" r:id="rId3"/>
  </sheets>
  <definedNames>
    <definedName name="_xlnm.Print_Titles" localSheetId="0">资格复审人员名单!$1:$3</definedName>
  </definedNames>
  <calcPr calcId="144525"/>
</workbook>
</file>

<file path=xl/sharedStrings.xml><?xml version="1.0" encoding="utf-8"?>
<sst xmlns="http://schemas.openxmlformats.org/spreadsheetml/2006/main" count="490" uniqueCount="223">
  <si>
    <t>仙桃市人民法院2020年度招聘雇员制书记员资格复审人员名单</t>
  </si>
  <si>
    <t>序号</t>
  </si>
  <si>
    <t>姓名</t>
  </si>
  <si>
    <t>性别</t>
  </si>
  <si>
    <t>准考证号</t>
  </si>
  <si>
    <t>报考岗位</t>
  </si>
  <si>
    <t>报考岗位代码</t>
  </si>
  <si>
    <t>岗位招录人数</t>
  </si>
  <si>
    <t>笔试</t>
  </si>
  <si>
    <t>职业技能测试</t>
  </si>
  <si>
    <t>笔试、职业技能测试综合成绩</t>
  </si>
  <si>
    <t>本岗位成绩排名</t>
  </si>
  <si>
    <t>毕业学校</t>
  </si>
  <si>
    <t>笔试成绩</t>
  </si>
  <si>
    <t>折算分（30%）</t>
  </si>
  <si>
    <t>正确字/分钟</t>
  </si>
  <si>
    <t>百分制成绩</t>
  </si>
  <si>
    <t>折算分（40%）</t>
  </si>
  <si>
    <t>詹雅</t>
  </si>
  <si>
    <t>女</t>
  </si>
  <si>
    <t>214209010628</t>
  </si>
  <si>
    <t>雇员制书记员岗1</t>
  </si>
  <si>
    <t>150101</t>
  </si>
  <si>
    <t>15</t>
  </si>
  <si>
    <t>71</t>
  </si>
  <si>
    <t>84</t>
  </si>
  <si>
    <t>湖北财经高等专科学校</t>
  </si>
  <si>
    <t>李林钢</t>
  </si>
  <si>
    <t>男</t>
  </si>
  <si>
    <t>214209010510</t>
  </si>
  <si>
    <t>67</t>
  </si>
  <si>
    <t>81</t>
  </si>
  <si>
    <t>华南师范大学</t>
  </si>
  <si>
    <t>李娟</t>
  </si>
  <si>
    <t>214209010513</t>
  </si>
  <si>
    <t>62</t>
  </si>
  <si>
    <t>89</t>
  </si>
  <si>
    <t>武汉理工大学华夏学院</t>
  </si>
  <si>
    <t>胡挽澜</t>
  </si>
  <si>
    <t>214209010507</t>
  </si>
  <si>
    <t>61</t>
  </si>
  <si>
    <t>90</t>
  </si>
  <si>
    <t>荆州教育学院</t>
  </si>
  <si>
    <t>冉娟</t>
  </si>
  <si>
    <t>214209010302</t>
  </si>
  <si>
    <t>53</t>
  </si>
  <si>
    <t>101</t>
  </si>
  <si>
    <t>广东海洋理工学校</t>
  </si>
  <si>
    <t>陈云慧</t>
  </si>
  <si>
    <t>214209010304</t>
  </si>
  <si>
    <t>57</t>
  </si>
  <si>
    <t>91</t>
  </si>
  <si>
    <t>山西中医药大学</t>
  </si>
  <si>
    <t>何丽萍</t>
  </si>
  <si>
    <t>214209010301</t>
  </si>
  <si>
    <t>湖北工业大学</t>
  </si>
  <si>
    <t>许明辉</t>
  </si>
  <si>
    <t>214209010303</t>
  </si>
  <si>
    <t>60</t>
  </si>
  <si>
    <t>江汉大学</t>
  </si>
  <si>
    <t>谢进宣</t>
  </si>
  <si>
    <t>214209010203</t>
  </si>
  <si>
    <t>武汉船舶职业技术学院</t>
  </si>
  <si>
    <t>陈露</t>
  </si>
  <si>
    <t>214209010614</t>
  </si>
  <si>
    <t>79</t>
  </si>
  <si>
    <t>湖北经济学院法商学院</t>
  </si>
  <si>
    <t>刘义</t>
  </si>
  <si>
    <t>214209010424</t>
  </si>
  <si>
    <t>85</t>
  </si>
  <si>
    <t>武汉电力职业技术学院</t>
  </si>
  <si>
    <t>罗帆</t>
  </si>
  <si>
    <t>214209010608</t>
  </si>
  <si>
    <t>55</t>
  </si>
  <si>
    <t>88</t>
  </si>
  <si>
    <t>中南民族大学工商学院</t>
  </si>
  <si>
    <t>贺雨</t>
  </si>
  <si>
    <t>214209010407</t>
  </si>
  <si>
    <t>75</t>
  </si>
  <si>
    <t>湖北大学知行学院</t>
  </si>
  <si>
    <t>曾齐</t>
  </si>
  <si>
    <t>214209010320</t>
  </si>
  <si>
    <t>59</t>
  </si>
  <si>
    <t>湖北青年职业学院</t>
  </si>
  <si>
    <t>朱雨晴</t>
  </si>
  <si>
    <t>214209010505</t>
  </si>
  <si>
    <t>56</t>
  </si>
  <si>
    <t>77</t>
  </si>
  <si>
    <t>武汉职业技术学院</t>
  </si>
  <si>
    <t>尹丹</t>
  </si>
  <si>
    <t>214209010426</t>
  </si>
  <si>
    <t>武汉科技大学</t>
  </si>
  <si>
    <t>陈红</t>
  </si>
  <si>
    <t>214209010627</t>
  </si>
  <si>
    <t>66</t>
  </si>
  <si>
    <t>蔡瑶</t>
  </si>
  <si>
    <t>214209010214</t>
  </si>
  <si>
    <t>73</t>
  </si>
  <si>
    <t>武汉交通职业学院</t>
  </si>
  <si>
    <t>杨婷</t>
  </si>
  <si>
    <t>214209010405</t>
  </si>
  <si>
    <t>48</t>
  </si>
  <si>
    <t>张衡</t>
  </si>
  <si>
    <t>214209010225</t>
  </si>
  <si>
    <t>长沙航空职业技术学院</t>
  </si>
  <si>
    <t>张友梅</t>
  </si>
  <si>
    <t>214209010317</t>
  </si>
  <si>
    <t>52</t>
  </si>
  <si>
    <t>76</t>
  </si>
  <si>
    <t>武昌理工学院（原武汉科技大学中南分校）</t>
  </si>
  <si>
    <t>尹森</t>
  </si>
  <si>
    <t>214209010517</t>
  </si>
  <si>
    <t>武汉工程大学信息与邮电工程学院</t>
  </si>
  <si>
    <t>赵蕾</t>
  </si>
  <si>
    <t>214209010410</t>
  </si>
  <si>
    <t>51</t>
  </si>
  <si>
    <t>仙桃职业学院</t>
  </si>
  <si>
    <t>伍开琳</t>
  </si>
  <si>
    <t>214209010101</t>
  </si>
  <si>
    <t>54</t>
  </si>
  <si>
    <t>68</t>
  </si>
  <si>
    <t>武汉科技学院</t>
  </si>
  <si>
    <t>向兰</t>
  </si>
  <si>
    <t>214209010224</t>
  </si>
  <si>
    <t>湖北工业大学工程技术学院</t>
  </si>
  <si>
    <t>闵洲</t>
  </si>
  <si>
    <t>214209010229</t>
  </si>
  <si>
    <t>63</t>
  </si>
  <si>
    <t>武昌工学院</t>
  </si>
  <si>
    <t>李泓毅</t>
  </si>
  <si>
    <t>214209010604</t>
  </si>
  <si>
    <t>50</t>
  </si>
  <si>
    <t>72</t>
  </si>
  <si>
    <t>武汉航海职业技术学院</t>
  </si>
  <si>
    <t>印贤圣</t>
  </si>
  <si>
    <t>214209010519</t>
  </si>
  <si>
    <t>武汉工程大学邮电与信息工程学院</t>
  </si>
  <si>
    <t>金朗</t>
  </si>
  <si>
    <t>214209010602</t>
  </si>
  <si>
    <t>武汉商贸职业学院</t>
  </si>
  <si>
    <t>向文</t>
  </si>
  <si>
    <t>214209010321</t>
  </si>
  <si>
    <t>49</t>
  </si>
  <si>
    <t>武汉东湖学院</t>
  </si>
  <si>
    <t>杨骐瑞</t>
  </si>
  <si>
    <t>214209010618</t>
  </si>
  <si>
    <t>雇员制书记员岗2</t>
  </si>
  <si>
    <t>150102</t>
  </si>
  <si>
    <t>12</t>
  </si>
  <si>
    <t>70</t>
  </si>
  <si>
    <t>95</t>
  </si>
  <si>
    <t>湖北汽车工业学院科技学院</t>
  </si>
  <si>
    <t>程聪</t>
  </si>
  <si>
    <t>214209010508</t>
  </si>
  <si>
    <t>104</t>
  </si>
  <si>
    <t>黄冈职业技术学院</t>
  </si>
  <si>
    <t>杜云静</t>
  </si>
  <si>
    <t>214209010305</t>
  </si>
  <si>
    <t>武昌首义学院</t>
  </si>
  <si>
    <t>胡佳琪</t>
  </si>
  <si>
    <t>214209010316</t>
  </si>
  <si>
    <t>华中农业大学</t>
  </si>
  <si>
    <t>周超</t>
  </si>
  <si>
    <t>214209010118</t>
  </si>
  <si>
    <t>武汉生物工程学院</t>
  </si>
  <si>
    <t>张嘉敏</t>
  </si>
  <si>
    <t>214209010605</t>
  </si>
  <si>
    <t>彭佳</t>
  </si>
  <si>
    <t>214209010323</t>
  </si>
  <si>
    <t>广西师范大学</t>
  </si>
  <si>
    <t>王子妍</t>
  </si>
  <si>
    <t>214209010427</t>
  </si>
  <si>
    <t>64</t>
  </si>
  <si>
    <t>华北理工大学</t>
  </si>
  <si>
    <t>黄小丽</t>
  </si>
  <si>
    <t>214209010412</t>
  </si>
  <si>
    <t>长江大学文理学院</t>
  </si>
  <si>
    <t>李婧</t>
  </si>
  <si>
    <t>214209010430</t>
  </si>
  <si>
    <t>58</t>
  </si>
  <si>
    <t>胡梦蝶</t>
  </si>
  <si>
    <t>214209010617</t>
  </si>
  <si>
    <t>郑佳</t>
  </si>
  <si>
    <t>214209010206</t>
  </si>
  <si>
    <t>武汉工程职业技术学院</t>
  </si>
  <si>
    <t>张光浩</t>
  </si>
  <si>
    <t>214209010529</t>
  </si>
  <si>
    <t>杜伊伦</t>
  </si>
  <si>
    <t>214209010423</t>
  </si>
  <si>
    <t>华中科技大学武昌分校</t>
  </si>
  <si>
    <t>刘云</t>
  </si>
  <si>
    <t>214209010418</t>
  </si>
  <si>
    <t>65</t>
  </si>
  <si>
    <t>广州市番禺职业技术学院</t>
  </si>
  <si>
    <t>汪雅丽</t>
  </si>
  <si>
    <t>214209010130</t>
  </si>
  <si>
    <t>69</t>
  </si>
  <si>
    <t>北京劳动保障职业学院</t>
  </si>
  <si>
    <t>邹豆</t>
  </si>
  <si>
    <t>214209010526</t>
  </si>
  <si>
    <t>张雅琴</t>
  </si>
  <si>
    <t>214209010623</t>
  </si>
  <si>
    <t>荆州理工职业学院</t>
  </si>
  <si>
    <t>王圳</t>
  </si>
  <si>
    <t>214209010215</t>
  </si>
  <si>
    <t>47</t>
  </si>
  <si>
    <t>王朝伟</t>
  </si>
  <si>
    <t>214209010428</t>
  </si>
  <si>
    <t>46</t>
  </si>
  <si>
    <t>李娓</t>
  </si>
  <si>
    <t>214209010218</t>
  </si>
  <si>
    <t>雇员制书记员岗3</t>
  </si>
  <si>
    <t>150103</t>
  </si>
  <si>
    <t>108</t>
  </si>
  <si>
    <t>中央广播电视大学</t>
  </si>
  <si>
    <t>刘琴</t>
  </si>
  <si>
    <t>214209010630</t>
  </si>
  <si>
    <t>124</t>
  </si>
  <si>
    <t>湖北省司法学校</t>
  </si>
  <si>
    <t>汤映辉</t>
  </si>
  <si>
    <t>214209010128</t>
  </si>
  <si>
    <t>86</t>
  </si>
  <si>
    <t>湖北广播电视大学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</si>
</sst>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b/>
      <sz val="11"/>
      <color theme="1"/>
      <name val="黑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/>
    <xf numFmtId="0" fontId="1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21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0" borderId="0"/>
    <xf numFmtId="0" fontId="15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/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0"/>
    <xf numFmtId="0" fontId="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66" applyFont="1" applyBorder="1" applyAlignment="1">
      <alignment horizontal="center" vertical="center" wrapText="1"/>
    </xf>
    <xf numFmtId="0" fontId="2" fillId="0" borderId="3" xfId="66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66" applyFont="1" applyBorder="1" applyAlignment="1">
      <alignment horizontal="center" vertical="center" wrapText="1"/>
    </xf>
    <xf numFmtId="0" fontId="2" fillId="0" borderId="5" xfId="66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0" borderId="5" xfId="15" applyFont="1" applyBorder="1" applyAlignment="1">
      <alignment horizontal="center" vertical="center"/>
    </xf>
    <xf numFmtId="0" fontId="3" fillId="0" borderId="5" xfId="15" applyFont="1" applyFill="1" applyBorder="1" applyAlignment="1">
      <alignment horizontal="center" vertical="center"/>
    </xf>
    <xf numFmtId="0" fontId="3" fillId="0" borderId="5" xfId="67" applyFont="1" applyBorder="1" applyAlignment="1">
      <alignment horizontal="center" vertical="center"/>
    </xf>
    <xf numFmtId="0" fontId="3" fillId="0" borderId="5" xfId="68" applyFont="1" applyBorder="1" applyAlignment="1">
      <alignment horizontal="center" vertical="center"/>
    </xf>
    <xf numFmtId="0" fontId="2" fillId="0" borderId="6" xfId="66" applyFont="1" applyBorder="1" applyAlignment="1">
      <alignment horizontal="center" vertical="center"/>
    </xf>
    <xf numFmtId="0" fontId="2" fillId="0" borderId="7" xfId="66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63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64" applyFont="1" applyBorder="1" applyAlignment="1">
      <alignment horizontal="center" vertical="center"/>
    </xf>
    <xf numFmtId="0" fontId="3" fillId="0" borderId="5" xfId="36" applyFont="1" applyBorder="1" applyAlignment="1">
      <alignment horizontal="center" vertical="center"/>
    </xf>
    <xf numFmtId="0" fontId="3" fillId="0" borderId="5" xfId="15" applyFont="1" applyBorder="1" applyAlignment="1" quotePrefix="1">
      <alignment horizontal="center" vertical="center"/>
    </xf>
  </cellXfs>
  <cellStyles count="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2 2 7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适中" xfId="37" builtinId="28"/>
    <cellStyle name="常规 2 2 6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常规 2 2 8" xfId="47"/>
    <cellStyle name="强调文字颜色 3" xfId="48" builtinId="37"/>
    <cellStyle name="常规 2 2 9" xfId="49"/>
    <cellStyle name="强调文字颜色 4" xfId="50" builtinId="41"/>
    <cellStyle name="常规 2 2 5" xfId="5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 3" xfId="59"/>
    <cellStyle name="40% - 强调文字颜色 6" xfId="60" builtinId="51"/>
    <cellStyle name="60% - 强调文字颜色 6" xfId="61" builtinId="52"/>
    <cellStyle name="常规 2 4" xfId="62"/>
    <cellStyle name="常规 2 6" xfId="63"/>
    <cellStyle name="常规 2 7" xfId="64"/>
    <cellStyle name="常规 2 8" xfId="65"/>
    <cellStyle name="常规 5" xfId="66"/>
    <cellStyle name="常规 7" xfId="67"/>
    <cellStyle name="常规 9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workbookViewId="0">
      <selection activeCell="O56" sqref="O56"/>
    </sheetView>
  </sheetViews>
  <sheetFormatPr defaultColWidth="9" defaultRowHeight="13.5"/>
  <cols>
    <col min="1" max="1" width="4" customWidth="1"/>
    <col min="2" max="2" width="11.375" customWidth="1"/>
    <col min="3" max="3" width="9.625" customWidth="1"/>
    <col min="4" max="4" width="17.5" customWidth="1"/>
    <col min="5" max="5" width="17.375" customWidth="1"/>
    <col min="6" max="6" width="11.875" customWidth="1"/>
    <col min="7" max="7" width="11.625" customWidth="1"/>
    <col min="8" max="8" width="10.5" customWidth="1"/>
    <col min="10" max="10" width="11.75" customWidth="1"/>
    <col min="11" max="11" width="11.375" customWidth="1"/>
    <col min="13" max="13" width="14.875" customWidth="1"/>
    <col min="14" max="14" width="16" customWidth="1"/>
    <col min="15" max="15" width="38.125" customWidth="1"/>
  </cols>
  <sheetData>
    <row r="1" ht="50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5.75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3"/>
      <c r="J2" s="4" t="s">
        <v>9</v>
      </c>
      <c r="K2" s="14"/>
      <c r="L2" s="13"/>
      <c r="M2" s="3" t="s">
        <v>10</v>
      </c>
      <c r="N2" s="15" t="s">
        <v>11</v>
      </c>
      <c r="O2" s="15" t="s">
        <v>12</v>
      </c>
    </row>
    <row r="3" ht="24" spans="1:15">
      <c r="A3" s="5"/>
      <c r="B3" s="6"/>
      <c r="C3" s="6"/>
      <c r="D3" s="6"/>
      <c r="E3" s="6"/>
      <c r="F3" s="6"/>
      <c r="G3" s="6"/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6"/>
      <c r="N3" s="16"/>
      <c r="O3" s="16"/>
    </row>
    <row r="4" ht="18" customHeight="1" spans="1:15">
      <c r="A4" s="8">
        <v>1</v>
      </c>
      <c r="B4" s="9" t="s">
        <v>18</v>
      </c>
      <c r="C4" s="10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>
        <f>H4*0.3</f>
        <v>21.3</v>
      </c>
      <c r="J4" s="17" t="s">
        <v>25</v>
      </c>
      <c r="K4" s="9">
        <f>(J4-60)*0.4+60</f>
        <v>69.6</v>
      </c>
      <c r="L4" s="9">
        <f>K4*0.4</f>
        <v>27.84</v>
      </c>
      <c r="M4" s="9">
        <f>I4+L4</f>
        <v>49.14</v>
      </c>
      <c r="N4" s="10">
        <v>1</v>
      </c>
      <c r="O4" s="18" t="s">
        <v>26</v>
      </c>
    </row>
    <row r="5" ht="18" customHeight="1" spans="1:15">
      <c r="A5" s="8">
        <v>2</v>
      </c>
      <c r="B5" s="9" t="s">
        <v>27</v>
      </c>
      <c r="C5" s="10" t="s">
        <v>28</v>
      </c>
      <c r="D5" s="9" t="s">
        <v>29</v>
      </c>
      <c r="E5" s="9" t="s">
        <v>21</v>
      </c>
      <c r="F5" s="9" t="s">
        <v>22</v>
      </c>
      <c r="G5" s="9" t="s">
        <v>23</v>
      </c>
      <c r="H5" s="9" t="s">
        <v>30</v>
      </c>
      <c r="I5" s="9">
        <f t="shared" ref="I5:I36" si="0">H5*0.3</f>
        <v>20.1</v>
      </c>
      <c r="J5" s="17" t="s">
        <v>31</v>
      </c>
      <c r="K5" s="9">
        <f t="shared" ref="K5:K36" si="1">(J5-60)*0.4+60</f>
        <v>68.4</v>
      </c>
      <c r="L5" s="9">
        <f t="shared" ref="L5:L36" si="2">K5*0.4</f>
        <v>27.36</v>
      </c>
      <c r="M5" s="9">
        <f t="shared" ref="M5:M36" si="3">I5+L5</f>
        <v>47.46</v>
      </c>
      <c r="N5" s="10">
        <v>2</v>
      </c>
      <c r="O5" s="18" t="s">
        <v>32</v>
      </c>
    </row>
    <row r="6" ht="18" customHeight="1" spans="1:15">
      <c r="A6" s="8">
        <v>3</v>
      </c>
      <c r="B6" s="9" t="s">
        <v>33</v>
      </c>
      <c r="C6" s="10" t="s">
        <v>19</v>
      </c>
      <c r="D6" s="9" t="s">
        <v>34</v>
      </c>
      <c r="E6" s="9" t="s">
        <v>21</v>
      </c>
      <c r="F6" s="9" t="s">
        <v>22</v>
      </c>
      <c r="G6" s="9" t="s">
        <v>23</v>
      </c>
      <c r="H6" s="9" t="s">
        <v>35</v>
      </c>
      <c r="I6" s="9">
        <f t="shared" si="0"/>
        <v>18.6</v>
      </c>
      <c r="J6" s="17" t="s">
        <v>36</v>
      </c>
      <c r="K6" s="9">
        <f t="shared" si="1"/>
        <v>71.6</v>
      </c>
      <c r="L6" s="9">
        <f t="shared" si="2"/>
        <v>28.64</v>
      </c>
      <c r="M6" s="9">
        <f t="shared" si="3"/>
        <v>47.24</v>
      </c>
      <c r="N6" s="10">
        <v>3</v>
      </c>
      <c r="O6" s="19" t="s">
        <v>37</v>
      </c>
    </row>
    <row r="7" ht="18" customHeight="1" spans="1:15">
      <c r="A7" s="8">
        <v>4</v>
      </c>
      <c r="B7" s="9" t="s">
        <v>38</v>
      </c>
      <c r="C7" s="10" t="s">
        <v>28</v>
      </c>
      <c r="D7" s="9" t="s">
        <v>39</v>
      </c>
      <c r="E7" s="9" t="s">
        <v>21</v>
      </c>
      <c r="F7" s="9" t="s">
        <v>22</v>
      </c>
      <c r="G7" s="9" t="s">
        <v>23</v>
      </c>
      <c r="H7" s="9" t="s">
        <v>40</v>
      </c>
      <c r="I7" s="9">
        <f t="shared" si="0"/>
        <v>18.3</v>
      </c>
      <c r="J7" s="17" t="s">
        <v>41</v>
      </c>
      <c r="K7" s="9">
        <f t="shared" si="1"/>
        <v>72</v>
      </c>
      <c r="L7" s="9">
        <f t="shared" si="2"/>
        <v>28.8</v>
      </c>
      <c r="M7" s="9">
        <f t="shared" si="3"/>
        <v>47.1</v>
      </c>
      <c r="N7" s="10">
        <v>4</v>
      </c>
      <c r="O7" s="18" t="s">
        <v>42</v>
      </c>
    </row>
    <row r="8" ht="18" customHeight="1" spans="1:15">
      <c r="A8" s="8">
        <v>5</v>
      </c>
      <c r="B8" s="9" t="s">
        <v>43</v>
      </c>
      <c r="C8" s="10" t="s">
        <v>19</v>
      </c>
      <c r="D8" s="9" t="s">
        <v>44</v>
      </c>
      <c r="E8" s="9" t="s">
        <v>21</v>
      </c>
      <c r="F8" s="9" t="s">
        <v>22</v>
      </c>
      <c r="G8" s="9" t="s">
        <v>23</v>
      </c>
      <c r="H8" s="9" t="s">
        <v>45</v>
      </c>
      <c r="I8" s="9">
        <f t="shared" si="0"/>
        <v>15.9</v>
      </c>
      <c r="J8" s="17" t="s">
        <v>46</v>
      </c>
      <c r="K8" s="9">
        <f t="shared" si="1"/>
        <v>76.4</v>
      </c>
      <c r="L8" s="9">
        <f t="shared" si="2"/>
        <v>30.56</v>
      </c>
      <c r="M8" s="9">
        <f t="shared" si="3"/>
        <v>46.46</v>
      </c>
      <c r="N8" s="10">
        <v>5</v>
      </c>
      <c r="O8" s="19" t="s">
        <v>47</v>
      </c>
    </row>
    <row r="9" ht="18" customHeight="1" spans="1:15">
      <c r="A9" s="8">
        <v>6</v>
      </c>
      <c r="B9" s="9" t="s">
        <v>48</v>
      </c>
      <c r="C9" s="10" t="s">
        <v>19</v>
      </c>
      <c r="D9" s="9" t="s">
        <v>49</v>
      </c>
      <c r="E9" s="9" t="s">
        <v>21</v>
      </c>
      <c r="F9" s="9" t="s">
        <v>22</v>
      </c>
      <c r="G9" s="9" t="s">
        <v>23</v>
      </c>
      <c r="H9" s="9" t="s">
        <v>50</v>
      </c>
      <c r="I9" s="9">
        <f t="shared" si="0"/>
        <v>17.1</v>
      </c>
      <c r="J9" s="17" t="s">
        <v>51</v>
      </c>
      <c r="K9" s="9">
        <f t="shared" si="1"/>
        <v>72.4</v>
      </c>
      <c r="L9" s="9">
        <f t="shared" si="2"/>
        <v>28.96</v>
      </c>
      <c r="M9" s="9">
        <f t="shared" si="3"/>
        <v>46.06</v>
      </c>
      <c r="N9" s="10">
        <v>6</v>
      </c>
      <c r="O9" s="18" t="s">
        <v>52</v>
      </c>
    </row>
    <row r="10" ht="18" customHeight="1" spans="1:15">
      <c r="A10" s="8">
        <v>7</v>
      </c>
      <c r="B10" s="9" t="s">
        <v>53</v>
      </c>
      <c r="C10" s="10" t="s">
        <v>19</v>
      </c>
      <c r="D10" s="9" t="s">
        <v>54</v>
      </c>
      <c r="E10" s="9" t="s">
        <v>21</v>
      </c>
      <c r="F10" s="9" t="s">
        <v>22</v>
      </c>
      <c r="G10" s="9" t="s">
        <v>23</v>
      </c>
      <c r="H10" s="9" t="s">
        <v>35</v>
      </c>
      <c r="I10" s="9">
        <f t="shared" si="0"/>
        <v>18.6</v>
      </c>
      <c r="J10" s="17" t="s">
        <v>31</v>
      </c>
      <c r="K10" s="9">
        <f t="shared" si="1"/>
        <v>68.4</v>
      </c>
      <c r="L10" s="9">
        <f t="shared" si="2"/>
        <v>27.36</v>
      </c>
      <c r="M10" s="9">
        <f t="shared" si="3"/>
        <v>45.96</v>
      </c>
      <c r="N10" s="10">
        <v>7</v>
      </c>
      <c r="O10" s="18" t="s">
        <v>55</v>
      </c>
    </row>
    <row r="11" ht="18" customHeight="1" spans="1:15">
      <c r="A11" s="8">
        <v>8</v>
      </c>
      <c r="B11" s="9" t="s">
        <v>56</v>
      </c>
      <c r="C11" s="10" t="s">
        <v>28</v>
      </c>
      <c r="D11" s="22" t="s">
        <v>57</v>
      </c>
      <c r="E11" s="9" t="s">
        <v>21</v>
      </c>
      <c r="F11" s="9" t="s">
        <v>22</v>
      </c>
      <c r="G11" s="9" t="s">
        <v>23</v>
      </c>
      <c r="H11" s="9" t="s">
        <v>58</v>
      </c>
      <c r="I11" s="9">
        <f t="shared" si="0"/>
        <v>18</v>
      </c>
      <c r="J11" s="17" t="s">
        <v>25</v>
      </c>
      <c r="K11" s="9">
        <f t="shared" si="1"/>
        <v>69.6</v>
      </c>
      <c r="L11" s="9">
        <f t="shared" si="2"/>
        <v>27.84</v>
      </c>
      <c r="M11" s="9">
        <f t="shared" si="3"/>
        <v>45.84</v>
      </c>
      <c r="N11" s="10">
        <v>8</v>
      </c>
      <c r="O11" s="18" t="s">
        <v>59</v>
      </c>
    </row>
    <row r="12" ht="18" customHeight="1" spans="1:15">
      <c r="A12" s="8">
        <v>9</v>
      </c>
      <c r="B12" s="9" t="s">
        <v>60</v>
      </c>
      <c r="C12" s="10" t="s">
        <v>19</v>
      </c>
      <c r="D12" s="9" t="s">
        <v>61</v>
      </c>
      <c r="E12" s="9" t="s">
        <v>21</v>
      </c>
      <c r="F12" s="9" t="s">
        <v>22</v>
      </c>
      <c r="G12" s="9" t="s">
        <v>23</v>
      </c>
      <c r="H12" s="9" t="s">
        <v>50</v>
      </c>
      <c r="I12" s="9">
        <f t="shared" si="0"/>
        <v>17.1</v>
      </c>
      <c r="J12" s="17" t="s">
        <v>36</v>
      </c>
      <c r="K12" s="9">
        <f t="shared" si="1"/>
        <v>71.6</v>
      </c>
      <c r="L12" s="9">
        <f t="shared" si="2"/>
        <v>28.64</v>
      </c>
      <c r="M12" s="9">
        <f t="shared" si="3"/>
        <v>45.74</v>
      </c>
      <c r="N12" s="10">
        <v>9</v>
      </c>
      <c r="O12" s="18" t="s">
        <v>62</v>
      </c>
    </row>
    <row r="13" ht="18" customHeight="1" spans="1:15">
      <c r="A13" s="8">
        <v>10</v>
      </c>
      <c r="B13" s="9" t="s">
        <v>63</v>
      </c>
      <c r="C13" s="10" t="s">
        <v>19</v>
      </c>
      <c r="D13" s="9" t="s">
        <v>64</v>
      </c>
      <c r="E13" s="9" t="s">
        <v>21</v>
      </c>
      <c r="F13" s="9" t="s">
        <v>22</v>
      </c>
      <c r="G13" s="9" t="s">
        <v>23</v>
      </c>
      <c r="H13" s="9" t="s">
        <v>40</v>
      </c>
      <c r="I13" s="9">
        <f t="shared" si="0"/>
        <v>18.3</v>
      </c>
      <c r="J13" s="17" t="s">
        <v>65</v>
      </c>
      <c r="K13" s="9">
        <f t="shared" si="1"/>
        <v>67.6</v>
      </c>
      <c r="L13" s="9">
        <f t="shared" si="2"/>
        <v>27.04</v>
      </c>
      <c r="M13" s="9">
        <f t="shared" si="3"/>
        <v>45.34</v>
      </c>
      <c r="N13" s="10">
        <v>10</v>
      </c>
      <c r="O13" s="19" t="s">
        <v>66</v>
      </c>
    </row>
    <row r="14" ht="18" customHeight="1" spans="1:15">
      <c r="A14" s="8">
        <v>11</v>
      </c>
      <c r="B14" s="9" t="s">
        <v>67</v>
      </c>
      <c r="C14" s="10" t="s">
        <v>28</v>
      </c>
      <c r="D14" s="9" t="s">
        <v>68</v>
      </c>
      <c r="E14" s="9" t="s">
        <v>21</v>
      </c>
      <c r="F14" s="9" t="s">
        <v>22</v>
      </c>
      <c r="G14" s="9" t="s">
        <v>23</v>
      </c>
      <c r="H14" s="9" t="s">
        <v>50</v>
      </c>
      <c r="I14" s="9">
        <f t="shared" si="0"/>
        <v>17.1</v>
      </c>
      <c r="J14" s="17" t="s">
        <v>69</v>
      </c>
      <c r="K14" s="9">
        <f t="shared" si="1"/>
        <v>70</v>
      </c>
      <c r="L14" s="9">
        <f t="shared" si="2"/>
        <v>28</v>
      </c>
      <c r="M14" s="9">
        <f t="shared" si="3"/>
        <v>45.1</v>
      </c>
      <c r="N14" s="10">
        <v>11</v>
      </c>
      <c r="O14" s="19" t="s">
        <v>70</v>
      </c>
    </row>
    <row r="15" ht="18" customHeight="1" spans="1:15">
      <c r="A15" s="8">
        <v>12</v>
      </c>
      <c r="B15" s="9" t="s">
        <v>71</v>
      </c>
      <c r="C15" s="10" t="s">
        <v>19</v>
      </c>
      <c r="D15" s="9" t="s">
        <v>72</v>
      </c>
      <c r="E15" s="9" t="s">
        <v>21</v>
      </c>
      <c r="F15" s="9" t="s">
        <v>22</v>
      </c>
      <c r="G15" s="9" t="s">
        <v>23</v>
      </c>
      <c r="H15" s="9" t="s">
        <v>73</v>
      </c>
      <c r="I15" s="9">
        <f t="shared" si="0"/>
        <v>16.5</v>
      </c>
      <c r="J15" s="17" t="s">
        <v>74</v>
      </c>
      <c r="K15" s="9">
        <f t="shared" si="1"/>
        <v>71.2</v>
      </c>
      <c r="L15" s="9">
        <f t="shared" si="2"/>
        <v>28.48</v>
      </c>
      <c r="M15" s="9">
        <f t="shared" si="3"/>
        <v>44.98</v>
      </c>
      <c r="N15" s="10">
        <v>12</v>
      </c>
      <c r="O15" s="18" t="s">
        <v>75</v>
      </c>
    </row>
    <row r="16" ht="18" customHeight="1" spans="1:15">
      <c r="A16" s="8">
        <v>13</v>
      </c>
      <c r="B16" s="9" t="s">
        <v>76</v>
      </c>
      <c r="C16" s="10" t="s">
        <v>19</v>
      </c>
      <c r="D16" s="9" t="s">
        <v>77</v>
      </c>
      <c r="E16" s="9" t="s">
        <v>21</v>
      </c>
      <c r="F16" s="9" t="s">
        <v>22</v>
      </c>
      <c r="G16" s="9" t="s">
        <v>23</v>
      </c>
      <c r="H16" s="9" t="s">
        <v>58</v>
      </c>
      <c r="I16" s="9">
        <f t="shared" si="0"/>
        <v>18</v>
      </c>
      <c r="J16" s="17" t="s">
        <v>78</v>
      </c>
      <c r="K16" s="9">
        <f t="shared" si="1"/>
        <v>66</v>
      </c>
      <c r="L16" s="9">
        <f t="shared" si="2"/>
        <v>26.4</v>
      </c>
      <c r="M16" s="9">
        <f t="shared" si="3"/>
        <v>44.4</v>
      </c>
      <c r="N16" s="10">
        <v>13</v>
      </c>
      <c r="O16" s="19" t="s">
        <v>79</v>
      </c>
    </row>
    <row r="17" ht="18" customHeight="1" spans="1:15">
      <c r="A17" s="8">
        <v>14</v>
      </c>
      <c r="B17" s="9" t="s">
        <v>80</v>
      </c>
      <c r="C17" s="10" t="s">
        <v>19</v>
      </c>
      <c r="D17" s="9" t="s">
        <v>81</v>
      </c>
      <c r="E17" s="9" t="s">
        <v>21</v>
      </c>
      <c r="F17" s="9" t="s">
        <v>22</v>
      </c>
      <c r="G17" s="9" t="s">
        <v>23</v>
      </c>
      <c r="H17" s="9" t="s">
        <v>82</v>
      </c>
      <c r="I17" s="9">
        <f t="shared" si="0"/>
        <v>17.7</v>
      </c>
      <c r="J17" s="17" t="s">
        <v>78</v>
      </c>
      <c r="K17" s="9">
        <f t="shared" si="1"/>
        <v>66</v>
      </c>
      <c r="L17" s="9">
        <f t="shared" si="2"/>
        <v>26.4</v>
      </c>
      <c r="M17" s="9">
        <f t="shared" si="3"/>
        <v>44.1</v>
      </c>
      <c r="N17" s="10">
        <v>14</v>
      </c>
      <c r="O17" s="19" t="s">
        <v>83</v>
      </c>
    </row>
    <row r="18" ht="18" customHeight="1" spans="1:15">
      <c r="A18" s="8">
        <v>15</v>
      </c>
      <c r="B18" s="9" t="s">
        <v>84</v>
      </c>
      <c r="C18" s="10" t="s">
        <v>19</v>
      </c>
      <c r="D18" s="9" t="s">
        <v>85</v>
      </c>
      <c r="E18" s="9" t="s">
        <v>21</v>
      </c>
      <c r="F18" s="9" t="s">
        <v>22</v>
      </c>
      <c r="G18" s="9" t="s">
        <v>23</v>
      </c>
      <c r="H18" s="9" t="s">
        <v>86</v>
      </c>
      <c r="I18" s="9">
        <f t="shared" si="0"/>
        <v>16.8</v>
      </c>
      <c r="J18" s="17" t="s">
        <v>87</v>
      </c>
      <c r="K18" s="9">
        <f t="shared" si="1"/>
        <v>66.8</v>
      </c>
      <c r="L18" s="9">
        <f t="shared" si="2"/>
        <v>26.72</v>
      </c>
      <c r="M18" s="9">
        <f t="shared" si="3"/>
        <v>43.52</v>
      </c>
      <c r="N18" s="10">
        <v>15</v>
      </c>
      <c r="O18" s="19" t="s">
        <v>88</v>
      </c>
    </row>
    <row r="19" ht="18" customHeight="1" spans="1:15">
      <c r="A19" s="8">
        <v>16</v>
      </c>
      <c r="B19" s="9" t="s">
        <v>89</v>
      </c>
      <c r="C19" s="10" t="s">
        <v>28</v>
      </c>
      <c r="D19" s="9" t="s">
        <v>90</v>
      </c>
      <c r="E19" s="9" t="s">
        <v>21</v>
      </c>
      <c r="F19" s="9" t="s">
        <v>22</v>
      </c>
      <c r="G19" s="9" t="s">
        <v>23</v>
      </c>
      <c r="H19" s="9" t="s">
        <v>40</v>
      </c>
      <c r="I19" s="9">
        <f t="shared" si="0"/>
        <v>18.3</v>
      </c>
      <c r="J19" s="17" t="s">
        <v>30</v>
      </c>
      <c r="K19" s="9">
        <f t="shared" si="1"/>
        <v>62.8</v>
      </c>
      <c r="L19" s="9">
        <f t="shared" si="2"/>
        <v>25.12</v>
      </c>
      <c r="M19" s="9">
        <f t="shared" si="3"/>
        <v>43.42</v>
      </c>
      <c r="N19" s="10">
        <v>16</v>
      </c>
      <c r="O19" s="19" t="s">
        <v>91</v>
      </c>
    </row>
    <row r="20" ht="18" customHeight="1" spans="1:15">
      <c r="A20" s="8">
        <v>17</v>
      </c>
      <c r="B20" s="9" t="s">
        <v>92</v>
      </c>
      <c r="C20" s="10" t="s">
        <v>19</v>
      </c>
      <c r="D20" s="9" t="s">
        <v>93</v>
      </c>
      <c r="E20" s="9" t="s">
        <v>21</v>
      </c>
      <c r="F20" s="9" t="s">
        <v>22</v>
      </c>
      <c r="G20" s="9" t="s">
        <v>23</v>
      </c>
      <c r="H20" s="9" t="s">
        <v>40</v>
      </c>
      <c r="I20" s="9">
        <f t="shared" si="0"/>
        <v>18.3</v>
      </c>
      <c r="J20" s="17" t="s">
        <v>94</v>
      </c>
      <c r="K20" s="9">
        <f t="shared" si="1"/>
        <v>62.4</v>
      </c>
      <c r="L20" s="9">
        <f t="shared" si="2"/>
        <v>24.96</v>
      </c>
      <c r="M20" s="9">
        <f t="shared" si="3"/>
        <v>43.26</v>
      </c>
      <c r="N20" s="10">
        <v>17</v>
      </c>
      <c r="O20" s="19" t="s">
        <v>55</v>
      </c>
    </row>
    <row r="21" ht="18" customHeight="1" spans="1:15">
      <c r="A21" s="8">
        <v>18</v>
      </c>
      <c r="B21" s="9" t="s">
        <v>95</v>
      </c>
      <c r="C21" s="10" t="s">
        <v>19</v>
      </c>
      <c r="D21" s="9" t="s">
        <v>96</v>
      </c>
      <c r="E21" s="9" t="s">
        <v>21</v>
      </c>
      <c r="F21" s="9" t="s">
        <v>22</v>
      </c>
      <c r="G21" s="9" t="s">
        <v>23</v>
      </c>
      <c r="H21" s="9" t="s">
        <v>73</v>
      </c>
      <c r="I21" s="9">
        <f t="shared" si="0"/>
        <v>16.5</v>
      </c>
      <c r="J21" s="17" t="s">
        <v>97</v>
      </c>
      <c r="K21" s="9">
        <f t="shared" si="1"/>
        <v>65.2</v>
      </c>
      <c r="L21" s="9">
        <f t="shared" si="2"/>
        <v>26.08</v>
      </c>
      <c r="M21" s="9">
        <f t="shared" si="3"/>
        <v>42.58</v>
      </c>
      <c r="N21" s="10">
        <v>18</v>
      </c>
      <c r="O21" s="19" t="s">
        <v>98</v>
      </c>
    </row>
    <row r="22" ht="18" customHeight="1" spans="1:15">
      <c r="A22" s="8">
        <v>19</v>
      </c>
      <c r="B22" s="9" t="s">
        <v>99</v>
      </c>
      <c r="C22" s="10" t="s">
        <v>19</v>
      </c>
      <c r="D22" s="9" t="s">
        <v>100</v>
      </c>
      <c r="E22" s="9" t="s">
        <v>21</v>
      </c>
      <c r="F22" s="9" t="s">
        <v>22</v>
      </c>
      <c r="G22" s="9" t="s">
        <v>23</v>
      </c>
      <c r="H22" s="9" t="s">
        <v>101</v>
      </c>
      <c r="I22" s="9">
        <f t="shared" si="0"/>
        <v>14.4</v>
      </c>
      <c r="J22" s="17" t="s">
        <v>69</v>
      </c>
      <c r="K22" s="9">
        <f t="shared" si="1"/>
        <v>70</v>
      </c>
      <c r="L22" s="9">
        <f t="shared" si="2"/>
        <v>28</v>
      </c>
      <c r="M22" s="9">
        <f t="shared" si="3"/>
        <v>42.4</v>
      </c>
      <c r="N22" s="10">
        <v>19</v>
      </c>
      <c r="O22" s="19" t="s">
        <v>75</v>
      </c>
    </row>
    <row r="23" ht="18" customHeight="1" spans="1:15">
      <c r="A23" s="8">
        <v>20</v>
      </c>
      <c r="B23" s="9" t="s">
        <v>102</v>
      </c>
      <c r="C23" s="10" t="s">
        <v>28</v>
      </c>
      <c r="D23" s="9" t="s">
        <v>103</v>
      </c>
      <c r="E23" s="9" t="s">
        <v>21</v>
      </c>
      <c r="F23" s="9" t="s">
        <v>22</v>
      </c>
      <c r="G23" s="9" t="s">
        <v>23</v>
      </c>
      <c r="H23" s="9" t="s">
        <v>73</v>
      </c>
      <c r="I23" s="9">
        <f t="shared" si="0"/>
        <v>16.5</v>
      </c>
      <c r="J23" s="17" t="s">
        <v>24</v>
      </c>
      <c r="K23" s="9">
        <f t="shared" si="1"/>
        <v>64.4</v>
      </c>
      <c r="L23" s="9">
        <f t="shared" si="2"/>
        <v>25.76</v>
      </c>
      <c r="M23" s="9">
        <f t="shared" si="3"/>
        <v>42.26</v>
      </c>
      <c r="N23" s="10">
        <v>20</v>
      </c>
      <c r="O23" s="19" t="s">
        <v>104</v>
      </c>
    </row>
    <row r="24" ht="18" customHeight="1" spans="1:15">
      <c r="A24" s="8">
        <v>21</v>
      </c>
      <c r="B24" s="9" t="s">
        <v>105</v>
      </c>
      <c r="C24" s="10" t="s">
        <v>19</v>
      </c>
      <c r="D24" s="9" t="s">
        <v>106</v>
      </c>
      <c r="E24" s="9" t="s">
        <v>21</v>
      </c>
      <c r="F24" s="9" t="s">
        <v>22</v>
      </c>
      <c r="G24" s="9" t="s">
        <v>23</v>
      </c>
      <c r="H24" s="9" t="s">
        <v>107</v>
      </c>
      <c r="I24" s="9">
        <f t="shared" si="0"/>
        <v>15.6</v>
      </c>
      <c r="J24" s="17" t="s">
        <v>108</v>
      </c>
      <c r="K24" s="9">
        <f t="shared" si="1"/>
        <v>66.4</v>
      </c>
      <c r="L24" s="9">
        <f t="shared" si="2"/>
        <v>26.56</v>
      </c>
      <c r="M24" s="9">
        <f t="shared" si="3"/>
        <v>42.16</v>
      </c>
      <c r="N24" s="10">
        <v>21</v>
      </c>
      <c r="O24" s="19" t="s">
        <v>109</v>
      </c>
    </row>
    <row r="25" ht="18" customHeight="1" spans="1:15">
      <c r="A25" s="8">
        <v>22</v>
      </c>
      <c r="B25" s="9" t="s">
        <v>110</v>
      </c>
      <c r="C25" s="10" t="s">
        <v>28</v>
      </c>
      <c r="D25" s="9" t="s">
        <v>111</v>
      </c>
      <c r="E25" s="9" t="s">
        <v>21</v>
      </c>
      <c r="F25" s="9" t="s">
        <v>22</v>
      </c>
      <c r="G25" s="9" t="s">
        <v>23</v>
      </c>
      <c r="H25" s="9" t="s">
        <v>50</v>
      </c>
      <c r="I25" s="9">
        <f t="shared" si="0"/>
        <v>17.1</v>
      </c>
      <c r="J25" s="17" t="s">
        <v>94</v>
      </c>
      <c r="K25" s="9">
        <f t="shared" si="1"/>
        <v>62.4</v>
      </c>
      <c r="L25" s="9">
        <f t="shared" si="2"/>
        <v>24.96</v>
      </c>
      <c r="M25" s="9">
        <f t="shared" si="3"/>
        <v>42.06</v>
      </c>
      <c r="N25" s="10">
        <v>22</v>
      </c>
      <c r="O25" s="19" t="s">
        <v>112</v>
      </c>
    </row>
    <row r="26" ht="18" customHeight="1" spans="1:15">
      <c r="A26" s="8">
        <v>23</v>
      </c>
      <c r="B26" s="9" t="s">
        <v>113</v>
      </c>
      <c r="C26" s="10" t="s">
        <v>19</v>
      </c>
      <c r="D26" s="9" t="s">
        <v>114</v>
      </c>
      <c r="E26" s="9" t="s">
        <v>21</v>
      </c>
      <c r="F26" s="9" t="s">
        <v>22</v>
      </c>
      <c r="G26" s="9" t="s">
        <v>23</v>
      </c>
      <c r="H26" s="9" t="s">
        <v>115</v>
      </c>
      <c r="I26" s="9">
        <f t="shared" si="0"/>
        <v>15.3</v>
      </c>
      <c r="J26" s="17" t="s">
        <v>78</v>
      </c>
      <c r="K26" s="9">
        <f t="shared" si="1"/>
        <v>66</v>
      </c>
      <c r="L26" s="9">
        <f t="shared" si="2"/>
        <v>26.4</v>
      </c>
      <c r="M26" s="9">
        <f t="shared" si="3"/>
        <v>41.7</v>
      </c>
      <c r="N26" s="10">
        <v>23</v>
      </c>
      <c r="O26" s="19" t="s">
        <v>116</v>
      </c>
    </row>
    <row r="27" ht="18" customHeight="1" spans="1:15">
      <c r="A27" s="8">
        <v>24</v>
      </c>
      <c r="B27" s="9" t="s">
        <v>117</v>
      </c>
      <c r="C27" s="10" t="s">
        <v>19</v>
      </c>
      <c r="D27" s="9" t="s">
        <v>118</v>
      </c>
      <c r="E27" s="9" t="s">
        <v>21</v>
      </c>
      <c r="F27" s="9" t="s">
        <v>22</v>
      </c>
      <c r="G27" s="9" t="s">
        <v>23</v>
      </c>
      <c r="H27" s="9" t="s">
        <v>119</v>
      </c>
      <c r="I27" s="9">
        <f t="shared" si="0"/>
        <v>16.2</v>
      </c>
      <c r="J27" s="17" t="s">
        <v>120</v>
      </c>
      <c r="K27" s="9">
        <f t="shared" si="1"/>
        <v>63.2</v>
      </c>
      <c r="L27" s="9">
        <f t="shared" si="2"/>
        <v>25.28</v>
      </c>
      <c r="M27" s="9">
        <f t="shared" si="3"/>
        <v>41.48</v>
      </c>
      <c r="N27" s="10">
        <v>24</v>
      </c>
      <c r="O27" s="19" t="s">
        <v>121</v>
      </c>
    </row>
    <row r="28" ht="18" customHeight="1" spans="1:15">
      <c r="A28" s="8">
        <v>25</v>
      </c>
      <c r="B28" s="9" t="s">
        <v>122</v>
      </c>
      <c r="C28" s="10" t="s">
        <v>19</v>
      </c>
      <c r="D28" s="9" t="s">
        <v>123</v>
      </c>
      <c r="E28" s="9" t="s">
        <v>21</v>
      </c>
      <c r="F28" s="9" t="s">
        <v>22</v>
      </c>
      <c r="G28" s="9" t="s">
        <v>23</v>
      </c>
      <c r="H28" s="9" t="s">
        <v>45</v>
      </c>
      <c r="I28" s="9">
        <f t="shared" si="0"/>
        <v>15.9</v>
      </c>
      <c r="J28" s="17">
        <v>68</v>
      </c>
      <c r="K28" s="9">
        <f t="shared" si="1"/>
        <v>63.2</v>
      </c>
      <c r="L28" s="9">
        <f t="shared" si="2"/>
        <v>25.28</v>
      </c>
      <c r="M28" s="9">
        <f t="shared" si="3"/>
        <v>41.18</v>
      </c>
      <c r="N28" s="10">
        <v>25</v>
      </c>
      <c r="O28" s="19" t="s">
        <v>124</v>
      </c>
    </row>
    <row r="29" ht="18" customHeight="1" spans="1:15">
      <c r="A29" s="8">
        <v>26</v>
      </c>
      <c r="B29" s="9" t="s">
        <v>125</v>
      </c>
      <c r="C29" s="10" t="s">
        <v>28</v>
      </c>
      <c r="D29" s="9" t="s">
        <v>126</v>
      </c>
      <c r="E29" s="9" t="s">
        <v>21</v>
      </c>
      <c r="F29" s="9" t="s">
        <v>22</v>
      </c>
      <c r="G29" s="9" t="s">
        <v>23</v>
      </c>
      <c r="H29" s="9" t="s">
        <v>73</v>
      </c>
      <c r="I29" s="9">
        <f t="shared" si="0"/>
        <v>16.5</v>
      </c>
      <c r="J29" s="17" t="s">
        <v>127</v>
      </c>
      <c r="K29" s="9">
        <f t="shared" si="1"/>
        <v>61.2</v>
      </c>
      <c r="L29" s="9">
        <f t="shared" si="2"/>
        <v>24.48</v>
      </c>
      <c r="M29" s="9">
        <f t="shared" si="3"/>
        <v>40.98</v>
      </c>
      <c r="N29" s="10">
        <v>26</v>
      </c>
      <c r="O29" s="19" t="s">
        <v>128</v>
      </c>
    </row>
    <row r="30" ht="18" customHeight="1" spans="1:15">
      <c r="A30" s="8">
        <v>27</v>
      </c>
      <c r="B30" s="9" t="s">
        <v>129</v>
      </c>
      <c r="C30" s="10" t="s">
        <v>28</v>
      </c>
      <c r="D30" s="9" t="s">
        <v>130</v>
      </c>
      <c r="E30" s="9" t="s">
        <v>21</v>
      </c>
      <c r="F30" s="9" t="s">
        <v>22</v>
      </c>
      <c r="G30" s="9" t="s">
        <v>23</v>
      </c>
      <c r="H30" s="9" t="s">
        <v>131</v>
      </c>
      <c r="I30" s="9">
        <f t="shared" si="0"/>
        <v>15</v>
      </c>
      <c r="J30" s="17" t="s">
        <v>132</v>
      </c>
      <c r="K30" s="9">
        <f t="shared" si="1"/>
        <v>64.8</v>
      </c>
      <c r="L30" s="9">
        <f t="shared" si="2"/>
        <v>25.92</v>
      </c>
      <c r="M30" s="9">
        <f t="shared" si="3"/>
        <v>40.92</v>
      </c>
      <c r="N30" s="10">
        <v>27</v>
      </c>
      <c r="O30" s="19" t="s">
        <v>133</v>
      </c>
    </row>
    <row r="31" ht="18" customHeight="1" spans="1:15">
      <c r="A31" s="8">
        <v>28</v>
      </c>
      <c r="B31" s="9" t="s">
        <v>134</v>
      </c>
      <c r="C31" s="10" t="s">
        <v>28</v>
      </c>
      <c r="D31" s="9" t="s">
        <v>135</v>
      </c>
      <c r="E31" s="9" t="s">
        <v>21</v>
      </c>
      <c r="F31" s="9" t="s">
        <v>22</v>
      </c>
      <c r="G31" s="9" t="s">
        <v>23</v>
      </c>
      <c r="H31" s="9" t="s">
        <v>45</v>
      </c>
      <c r="I31" s="9">
        <f t="shared" si="0"/>
        <v>15.9</v>
      </c>
      <c r="J31" s="17" t="s">
        <v>94</v>
      </c>
      <c r="K31" s="9">
        <f t="shared" si="1"/>
        <v>62.4</v>
      </c>
      <c r="L31" s="9">
        <f t="shared" si="2"/>
        <v>24.96</v>
      </c>
      <c r="M31" s="9">
        <f t="shared" si="3"/>
        <v>40.86</v>
      </c>
      <c r="N31" s="10">
        <v>28</v>
      </c>
      <c r="O31" s="19" t="s">
        <v>136</v>
      </c>
    </row>
    <row r="32" ht="18" customHeight="1" spans="1:15">
      <c r="A32" s="8">
        <v>29</v>
      </c>
      <c r="B32" s="9" t="s">
        <v>137</v>
      </c>
      <c r="C32" s="10" t="s">
        <v>28</v>
      </c>
      <c r="D32" s="9" t="s">
        <v>138</v>
      </c>
      <c r="E32" s="9" t="s">
        <v>21</v>
      </c>
      <c r="F32" s="9" t="s">
        <v>22</v>
      </c>
      <c r="G32" s="9" t="s">
        <v>23</v>
      </c>
      <c r="H32" s="9" t="s">
        <v>73</v>
      </c>
      <c r="I32" s="9">
        <f t="shared" si="0"/>
        <v>16.5</v>
      </c>
      <c r="J32" s="17" t="s">
        <v>35</v>
      </c>
      <c r="K32" s="9">
        <f t="shared" si="1"/>
        <v>60.8</v>
      </c>
      <c r="L32" s="9">
        <f t="shared" si="2"/>
        <v>24.32</v>
      </c>
      <c r="M32" s="9">
        <f t="shared" si="3"/>
        <v>40.82</v>
      </c>
      <c r="N32" s="10">
        <v>29</v>
      </c>
      <c r="O32" s="19" t="s">
        <v>139</v>
      </c>
    </row>
    <row r="33" ht="18" customHeight="1" spans="1:15">
      <c r="A33" s="8">
        <v>30</v>
      </c>
      <c r="B33" s="9" t="s">
        <v>140</v>
      </c>
      <c r="C33" s="10" t="s">
        <v>19</v>
      </c>
      <c r="D33" s="9" t="s">
        <v>141</v>
      </c>
      <c r="E33" s="9" t="s">
        <v>21</v>
      </c>
      <c r="F33" s="9" t="s">
        <v>22</v>
      </c>
      <c r="G33" s="9" t="s">
        <v>23</v>
      </c>
      <c r="H33" s="9" t="s">
        <v>142</v>
      </c>
      <c r="I33" s="9">
        <f t="shared" si="0"/>
        <v>14.7</v>
      </c>
      <c r="J33" s="17" t="s">
        <v>24</v>
      </c>
      <c r="K33" s="9">
        <f t="shared" si="1"/>
        <v>64.4</v>
      </c>
      <c r="L33" s="9">
        <f t="shared" si="2"/>
        <v>25.76</v>
      </c>
      <c r="M33" s="9">
        <f t="shared" si="3"/>
        <v>40.46</v>
      </c>
      <c r="N33" s="10">
        <v>30</v>
      </c>
      <c r="O33" s="19" t="s">
        <v>143</v>
      </c>
    </row>
    <row r="34" ht="18" customHeight="1" spans="1:15">
      <c r="A34" s="8">
        <v>31</v>
      </c>
      <c r="B34" s="11" t="s">
        <v>144</v>
      </c>
      <c r="C34" s="11" t="s">
        <v>28</v>
      </c>
      <c r="D34" s="11" t="s">
        <v>145</v>
      </c>
      <c r="E34" s="11" t="s">
        <v>146</v>
      </c>
      <c r="F34" s="11" t="s">
        <v>147</v>
      </c>
      <c r="G34" s="11" t="s">
        <v>148</v>
      </c>
      <c r="H34" s="11" t="s">
        <v>149</v>
      </c>
      <c r="I34" s="9">
        <f t="shared" si="0"/>
        <v>21</v>
      </c>
      <c r="J34" s="20" t="s">
        <v>150</v>
      </c>
      <c r="K34" s="9">
        <f t="shared" si="1"/>
        <v>74</v>
      </c>
      <c r="L34" s="9">
        <f t="shared" si="2"/>
        <v>29.6</v>
      </c>
      <c r="M34" s="9">
        <f t="shared" si="3"/>
        <v>50.6</v>
      </c>
      <c r="N34" s="10">
        <v>1</v>
      </c>
      <c r="O34" s="19" t="s">
        <v>151</v>
      </c>
    </row>
    <row r="35" ht="18" customHeight="1" spans="1:15">
      <c r="A35" s="8">
        <v>32</v>
      </c>
      <c r="B35" s="11" t="s">
        <v>152</v>
      </c>
      <c r="C35" s="11" t="s">
        <v>28</v>
      </c>
      <c r="D35" s="11" t="s">
        <v>153</v>
      </c>
      <c r="E35" s="11" t="s">
        <v>146</v>
      </c>
      <c r="F35" s="11" t="s">
        <v>147</v>
      </c>
      <c r="G35" s="11" t="s">
        <v>148</v>
      </c>
      <c r="H35" s="11" t="s">
        <v>35</v>
      </c>
      <c r="I35" s="9">
        <f t="shared" si="0"/>
        <v>18.6</v>
      </c>
      <c r="J35" s="20" t="s">
        <v>154</v>
      </c>
      <c r="K35" s="9">
        <f t="shared" si="1"/>
        <v>77.6</v>
      </c>
      <c r="L35" s="9">
        <f t="shared" si="2"/>
        <v>31.04</v>
      </c>
      <c r="M35" s="9">
        <f t="shared" si="3"/>
        <v>49.64</v>
      </c>
      <c r="N35" s="10">
        <v>2</v>
      </c>
      <c r="O35" s="18" t="s">
        <v>155</v>
      </c>
    </row>
    <row r="36" ht="18" customHeight="1" spans="1:15">
      <c r="A36" s="8">
        <v>33</v>
      </c>
      <c r="B36" s="11" t="s">
        <v>156</v>
      </c>
      <c r="C36" s="11" t="s">
        <v>19</v>
      </c>
      <c r="D36" s="11" t="s">
        <v>157</v>
      </c>
      <c r="E36" s="11" t="s">
        <v>146</v>
      </c>
      <c r="F36" s="11" t="s">
        <v>147</v>
      </c>
      <c r="G36" s="11" t="s">
        <v>148</v>
      </c>
      <c r="H36" s="11" t="s">
        <v>40</v>
      </c>
      <c r="I36" s="9">
        <f t="shared" si="0"/>
        <v>18.3</v>
      </c>
      <c r="J36" s="20" t="s">
        <v>87</v>
      </c>
      <c r="K36" s="9">
        <f t="shared" si="1"/>
        <v>66.8</v>
      </c>
      <c r="L36" s="9">
        <f t="shared" si="2"/>
        <v>26.72</v>
      </c>
      <c r="M36" s="9">
        <f t="shared" si="3"/>
        <v>45.02</v>
      </c>
      <c r="N36" s="10">
        <v>3</v>
      </c>
      <c r="O36" s="19" t="s">
        <v>158</v>
      </c>
    </row>
    <row r="37" ht="18" customHeight="1" spans="1:15">
      <c r="A37" s="8">
        <v>34</v>
      </c>
      <c r="B37" s="11" t="s">
        <v>159</v>
      </c>
      <c r="C37" s="11" t="s">
        <v>28</v>
      </c>
      <c r="D37" s="11" t="s">
        <v>160</v>
      </c>
      <c r="E37" s="11" t="s">
        <v>146</v>
      </c>
      <c r="F37" s="11" t="s">
        <v>147</v>
      </c>
      <c r="G37" s="11" t="s">
        <v>148</v>
      </c>
      <c r="H37" s="11" t="s">
        <v>58</v>
      </c>
      <c r="I37" s="9">
        <f t="shared" ref="I37:I56" si="4">H37*0.3</f>
        <v>18</v>
      </c>
      <c r="J37" s="20" t="s">
        <v>97</v>
      </c>
      <c r="K37" s="9">
        <f t="shared" ref="K37:K56" si="5">(J37-60)*0.4+60</f>
        <v>65.2</v>
      </c>
      <c r="L37" s="9">
        <f t="shared" ref="L37:L56" si="6">K37*0.4</f>
        <v>26.08</v>
      </c>
      <c r="M37" s="9">
        <f t="shared" ref="M37:M56" si="7">I37+L37</f>
        <v>44.08</v>
      </c>
      <c r="N37" s="10">
        <v>4</v>
      </c>
      <c r="O37" s="19" t="s">
        <v>161</v>
      </c>
    </row>
    <row r="38" ht="18" customHeight="1" spans="1:15">
      <c r="A38" s="8">
        <v>35</v>
      </c>
      <c r="B38" s="11" t="s">
        <v>162</v>
      </c>
      <c r="C38" s="11" t="s">
        <v>28</v>
      </c>
      <c r="D38" s="11" t="s">
        <v>163</v>
      </c>
      <c r="E38" s="11" t="s">
        <v>146</v>
      </c>
      <c r="F38" s="11" t="s">
        <v>147</v>
      </c>
      <c r="G38" s="11" t="s">
        <v>148</v>
      </c>
      <c r="H38" s="11" t="s">
        <v>45</v>
      </c>
      <c r="I38" s="9">
        <f t="shared" si="4"/>
        <v>15.9</v>
      </c>
      <c r="J38" s="20" t="s">
        <v>69</v>
      </c>
      <c r="K38" s="9">
        <f t="shared" si="5"/>
        <v>70</v>
      </c>
      <c r="L38" s="9">
        <f t="shared" si="6"/>
        <v>28</v>
      </c>
      <c r="M38" s="9">
        <f t="shared" si="7"/>
        <v>43.9</v>
      </c>
      <c r="N38" s="10">
        <v>5</v>
      </c>
      <c r="O38" s="19" t="s">
        <v>164</v>
      </c>
    </row>
    <row r="39" ht="18" customHeight="1" spans="1:15">
      <c r="A39" s="8">
        <v>36</v>
      </c>
      <c r="B39" s="11" t="s">
        <v>165</v>
      </c>
      <c r="C39" s="11" t="s">
        <v>19</v>
      </c>
      <c r="D39" s="11" t="s">
        <v>166</v>
      </c>
      <c r="E39" s="11" t="s">
        <v>146</v>
      </c>
      <c r="F39" s="11" t="s">
        <v>147</v>
      </c>
      <c r="G39" s="11" t="s">
        <v>148</v>
      </c>
      <c r="H39" s="11" t="s">
        <v>73</v>
      </c>
      <c r="I39" s="9">
        <f t="shared" si="4"/>
        <v>16.5</v>
      </c>
      <c r="J39" s="20" t="s">
        <v>65</v>
      </c>
      <c r="K39" s="9">
        <f t="shared" si="5"/>
        <v>67.6</v>
      </c>
      <c r="L39" s="9">
        <f t="shared" si="6"/>
        <v>27.04</v>
      </c>
      <c r="M39" s="9">
        <f t="shared" si="7"/>
        <v>43.54</v>
      </c>
      <c r="N39" s="10">
        <v>6</v>
      </c>
      <c r="O39" s="19" t="s">
        <v>164</v>
      </c>
    </row>
    <row r="40" ht="18" customHeight="1" spans="1:15">
      <c r="A40" s="8">
        <v>37</v>
      </c>
      <c r="B40" s="11" t="s">
        <v>167</v>
      </c>
      <c r="C40" s="11" t="s">
        <v>19</v>
      </c>
      <c r="D40" s="11" t="s">
        <v>168</v>
      </c>
      <c r="E40" s="11" t="s">
        <v>146</v>
      </c>
      <c r="F40" s="11" t="s">
        <v>147</v>
      </c>
      <c r="G40" s="11" t="s">
        <v>148</v>
      </c>
      <c r="H40" s="11" t="s">
        <v>86</v>
      </c>
      <c r="I40" s="9">
        <f t="shared" si="4"/>
        <v>16.8</v>
      </c>
      <c r="J40" s="20" t="s">
        <v>78</v>
      </c>
      <c r="K40" s="9">
        <f t="shared" si="5"/>
        <v>66</v>
      </c>
      <c r="L40" s="9">
        <f t="shared" si="6"/>
        <v>26.4</v>
      </c>
      <c r="M40" s="9">
        <f t="shared" si="7"/>
        <v>43.2</v>
      </c>
      <c r="N40" s="10">
        <v>7</v>
      </c>
      <c r="O40" s="19" t="s">
        <v>169</v>
      </c>
    </row>
    <row r="41" ht="18" customHeight="1" spans="1:15">
      <c r="A41" s="8">
        <v>38</v>
      </c>
      <c r="B41" s="11" t="s">
        <v>170</v>
      </c>
      <c r="C41" s="11" t="s">
        <v>19</v>
      </c>
      <c r="D41" s="11" t="s">
        <v>171</v>
      </c>
      <c r="E41" s="11" t="s">
        <v>146</v>
      </c>
      <c r="F41" s="11" t="s">
        <v>147</v>
      </c>
      <c r="G41" s="11" t="s">
        <v>148</v>
      </c>
      <c r="H41" s="11" t="s">
        <v>172</v>
      </c>
      <c r="I41" s="9">
        <f t="shared" si="4"/>
        <v>19.2</v>
      </c>
      <c r="J41" s="20" t="s">
        <v>58</v>
      </c>
      <c r="K41" s="9">
        <f t="shared" si="5"/>
        <v>60</v>
      </c>
      <c r="L41" s="9">
        <f t="shared" si="6"/>
        <v>24</v>
      </c>
      <c r="M41" s="9">
        <f t="shared" si="7"/>
        <v>43.2</v>
      </c>
      <c r="N41" s="10">
        <v>7</v>
      </c>
      <c r="O41" s="19" t="s">
        <v>173</v>
      </c>
    </row>
    <row r="42" ht="18" customHeight="1" spans="1:15">
      <c r="A42" s="8">
        <v>39</v>
      </c>
      <c r="B42" s="11" t="s">
        <v>174</v>
      </c>
      <c r="C42" s="11" t="s">
        <v>19</v>
      </c>
      <c r="D42" s="11" t="s">
        <v>175</v>
      </c>
      <c r="E42" s="11" t="s">
        <v>146</v>
      </c>
      <c r="F42" s="11" t="s">
        <v>147</v>
      </c>
      <c r="G42" s="11" t="s">
        <v>148</v>
      </c>
      <c r="H42" s="11" t="s">
        <v>45</v>
      </c>
      <c r="I42" s="9">
        <f t="shared" si="4"/>
        <v>15.9</v>
      </c>
      <c r="J42" s="20" t="s">
        <v>65</v>
      </c>
      <c r="K42" s="9">
        <f t="shared" si="5"/>
        <v>67.6</v>
      </c>
      <c r="L42" s="9">
        <f t="shared" si="6"/>
        <v>27.04</v>
      </c>
      <c r="M42" s="9">
        <f t="shared" si="7"/>
        <v>42.94</v>
      </c>
      <c r="N42" s="10">
        <v>9</v>
      </c>
      <c r="O42" s="19" t="s">
        <v>176</v>
      </c>
    </row>
    <row r="43" ht="18" customHeight="1" spans="1:15">
      <c r="A43" s="8">
        <v>40</v>
      </c>
      <c r="B43" s="11" t="s">
        <v>177</v>
      </c>
      <c r="C43" s="11" t="s">
        <v>19</v>
      </c>
      <c r="D43" s="11" t="s">
        <v>178</v>
      </c>
      <c r="E43" s="11" t="s">
        <v>146</v>
      </c>
      <c r="F43" s="11" t="s">
        <v>147</v>
      </c>
      <c r="G43" s="11" t="s">
        <v>148</v>
      </c>
      <c r="H43" s="11" t="s">
        <v>179</v>
      </c>
      <c r="I43" s="9">
        <f t="shared" si="4"/>
        <v>17.4</v>
      </c>
      <c r="J43" s="20" t="s">
        <v>94</v>
      </c>
      <c r="K43" s="9">
        <f t="shared" si="5"/>
        <v>62.4</v>
      </c>
      <c r="L43" s="9">
        <f t="shared" si="6"/>
        <v>24.96</v>
      </c>
      <c r="M43" s="9">
        <f t="shared" si="7"/>
        <v>42.36</v>
      </c>
      <c r="N43" s="10">
        <v>10</v>
      </c>
      <c r="O43" s="19" t="s">
        <v>124</v>
      </c>
    </row>
    <row r="44" ht="18" customHeight="1" spans="1:15">
      <c r="A44" s="8">
        <v>41</v>
      </c>
      <c r="B44" s="11" t="s">
        <v>180</v>
      </c>
      <c r="C44" s="11" t="s">
        <v>19</v>
      </c>
      <c r="D44" s="11" t="s">
        <v>181</v>
      </c>
      <c r="E44" s="11" t="s">
        <v>146</v>
      </c>
      <c r="F44" s="11" t="s">
        <v>147</v>
      </c>
      <c r="G44" s="11" t="s">
        <v>148</v>
      </c>
      <c r="H44" s="11" t="s">
        <v>50</v>
      </c>
      <c r="I44" s="9">
        <f t="shared" si="4"/>
        <v>17.1</v>
      </c>
      <c r="J44" s="20" t="s">
        <v>30</v>
      </c>
      <c r="K44" s="9">
        <f t="shared" si="5"/>
        <v>62.8</v>
      </c>
      <c r="L44" s="9">
        <f t="shared" si="6"/>
        <v>25.12</v>
      </c>
      <c r="M44" s="9">
        <f t="shared" si="7"/>
        <v>42.22</v>
      </c>
      <c r="N44" s="10">
        <v>11</v>
      </c>
      <c r="O44" s="19" t="s">
        <v>164</v>
      </c>
    </row>
    <row r="45" ht="18" customHeight="1" spans="1:15">
      <c r="A45" s="8">
        <v>42</v>
      </c>
      <c r="B45" s="11" t="s">
        <v>182</v>
      </c>
      <c r="C45" s="11" t="s">
        <v>19</v>
      </c>
      <c r="D45" s="11" t="s">
        <v>183</v>
      </c>
      <c r="E45" s="11" t="s">
        <v>146</v>
      </c>
      <c r="F45" s="11" t="s">
        <v>147</v>
      </c>
      <c r="G45" s="11" t="s">
        <v>148</v>
      </c>
      <c r="H45" s="11" t="s">
        <v>50</v>
      </c>
      <c r="I45" s="9">
        <f t="shared" si="4"/>
        <v>17.1</v>
      </c>
      <c r="J45" s="20" t="s">
        <v>94</v>
      </c>
      <c r="K45" s="9">
        <f t="shared" si="5"/>
        <v>62.4</v>
      </c>
      <c r="L45" s="9">
        <f t="shared" si="6"/>
        <v>24.96</v>
      </c>
      <c r="M45" s="9">
        <f t="shared" si="7"/>
        <v>42.06</v>
      </c>
      <c r="N45" s="10">
        <v>12</v>
      </c>
      <c r="O45" s="19" t="s">
        <v>184</v>
      </c>
    </row>
    <row r="46" ht="18" customHeight="1" spans="1:15">
      <c r="A46" s="8">
        <v>43</v>
      </c>
      <c r="B46" s="11" t="s">
        <v>185</v>
      </c>
      <c r="C46" s="11" t="s">
        <v>28</v>
      </c>
      <c r="D46" s="11" t="s">
        <v>186</v>
      </c>
      <c r="E46" s="11" t="s">
        <v>146</v>
      </c>
      <c r="F46" s="11" t="s">
        <v>147</v>
      </c>
      <c r="G46" s="11" t="s">
        <v>148</v>
      </c>
      <c r="H46" s="11" t="s">
        <v>50</v>
      </c>
      <c r="I46" s="9">
        <f t="shared" si="4"/>
        <v>17.1</v>
      </c>
      <c r="J46" s="20" t="s">
        <v>35</v>
      </c>
      <c r="K46" s="9">
        <f t="shared" si="5"/>
        <v>60.8</v>
      </c>
      <c r="L46" s="9">
        <f t="shared" si="6"/>
        <v>24.32</v>
      </c>
      <c r="M46" s="9">
        <f t="shared" si="7"/>
        <v>41.42</v>
      </c>
      <c r="N46" s="10">
        <v>13</v>
      </c>
      <c r="O46" s="19" t="s">
        <v>59</v>
      </c>
    </row>
    <row r="47" ht="18" customHeight="1" spans="1:15">
      <c r="A47" s="8">
        <v>44</v>
      </c>
      <c r="B47" s="11" t="s">
        <v>187</v>
      </c>
      <c r="C47" s="11" t="s">
        <v>19</v>
      </c>
      <c r="D47" s="11" t="s">
        <v>188</v>
      </c>
      <c r="E47" s="11" t="s">
        <v>146</v>
      </c>
      <c r="F47" s="11" t="s">
        <v>147</v>
      </c>
      <c r="G47" s="11" t="s">
        <v>148</v>
      </c>
      <c r="H47" s="11" t="s">
        <v>45</v>
      </c>
      <c r="I47" s="9">
        <f t="shared" si="4"/>
        <v>15.9</v>
      </c>
      <c r="J47" s="20" t="s">
        <v>30</v>
      </c>
      <c r="K47" s="9">
        <f t="shared" si="5"/>
        <v>62.8</v>
      </c>
      <c r="L47" s="9">
        <f t="shared" si="6"/>
        <v>25.12</v>
      </c>
      <c r="M47" s="9">
        <f t="shared" si="7"/>
        <v>41.02</v>
      </c>
      <c r="N47" s="10">
        <v>14</v>
      </c>
      <c r="O47" s="19" t="s">
        <v>189</v>
      </c>
    </row>
    <row r="48" ht="18" customHeight="1" spans="1:15">
      <c r="A48" s="8">
        <v>45</v>
      </c>
      <c r="B48" s="11" t="s">
        <v>190</v>
      </c>
      <c r="C48" s="11" t="s">
        <v>19</v>
      </c>
      <c r="D48" s="11" t="s">
        <v>191</v>
      </c>
      <c r="E48" s="11" t="s">
        <v>146</v>
      </c>
      <c r="F48" s="11" t="s">
        <v>147</v>
      </c>
      <c r="G48" s="11" t="s">
        <v>148</v>
      </c>
      <c r="H48" s="11" t="s">
        <v>119</v>
      </c>
      <c r="I48" s="9">
        <f t="shared" si="4"/>
        <v>16.2</v>
      </c>
      <c r="J48" s="20" t="s">
        <v>192</v>
      </c>
      <c r="K48" s="9">
        <f t="shared" si="5"/>
        <v>62</v>
      </c>
      <c r="L48" s="9">
        <f t="shared" si="6"/>
        <v>24.8</v>
      </c>
      <c r="M48" s="9">
        <f t="shared" si="7"/>
        <v>41</v>
      </c>
      <c r="N48" s="10">
        <v>15</v>
      </c>
      <c r="O48" s="19" t="s">
        <v>193</v>
      </c>
    </row>
    <row r="49" ht="18" customHeight="1" spans="1:15">
      <c r="A49" s="8">
        <v>46</v>
      </c>
      <c r="B49" s="11" t="s">
        <v>194</v>
      </c>
      <c r="C49" s="11" t="s">
        <v>19</v>
      </c>
      <c r="D49" s="11" t="s">
        <v>195</v>
      </c>
      <c r="E49" s="11" t="s">
        <v>146</v>
      </c>
      <c r="F49" s="11" t="s">
        <v>147</v>
      </c>
      <c r="G49" s="11" t="s">
        <v>148</v>
      </c>
      <c r="H49" s="11" t="s">
        <v>115</v>
      </c>
      <c r="I49" s="9">
        <f t="shared" si="4"/>
        <v>15.3</v>
      </c>
      <c r="J49" s="20" t="s">
        <v>196</v>
      </c>
      <c r="K49" s="9">
        <f t="shared" si="5"/>
        <v>63.6</v>
      </c>
      <c r="L49" s="9">
        <f t="shared" si="6"/>
        <v>25.44</v>
      </c>
      <c r="M49" s="9">
        <f t="shared" si="7"/>
        <v>40.74</v>
      </c>
      <c r="N49" s="10">
        <v>16</v>
      </c>
      <c r="O49" s="19" t="s">
        <v>197</v>
      </c>
    </row>
    <row r="50" ht="18" customHeight="1" spans="1:15">
      <c r="A50" s="8">
        <v>47</v>
      </c>
      <c r="B50" s="11" t="s">
        <v>198</v>
      </c>
      <c r="C50" s="11" t="s">
        <v>28</v>
      </c>
      <c r="D50" s="11" t="s">
        <v>199</v>
      </c>
      <c r="E50" s="11" t="s">
        <v>146</v>
      </c>
      <c r="F50" s="11" t="s">
        <v>147</v>
      </c>
      <c r="G50" s="11" t="s">
        <v>148</v>
      </c>
      <c r="H50" s="11" t="s">
        <v>107</v>
      </c>
      <c r="I50" s="9">
        <f t="shared" si="4"/>
        <v>15.6</v>
      </c>
      <c r="J50" s="20" t="s">
        <v>172</v>
      </c>
      <c r="K50" s="9">
        <f t="shared" si="5"/>
        <v>61.6</v>
      </c>
      <c r="L50" s="9">
        <f t="shared" si="6"/>
        <v>24.64</v>
      </c>
      <c r="M50" s="9">
        <f t="shared" si="7"/>
        <v>40.24</v>
      </c>
      <c r="N50" s="10">
        <v>17</v>
      </c>
      <c r="O50" s="19" t="s">
        <v>37</v>
      </c>
    </row>
    <row r="51" ht="18" customHeight="1" spans="1:15">
      <c r="A51" s="8">
        <v>48</v>
      </c>
      <c r="B51" s="11" t="s">
        <v>200</v>
      </c>
      <c r="C51" s="11" t="s">
        <v>19</v>
      </c>
      <c r="D51" s="11" t="s">
        <v>201</v>
      </c>
      <c r="E51" s="11" t="s">
        <v>146</v>
      </c>
      <c r="F51" s="11" t="s">
        <v>147</v>
      </c>
      <c r="G51" s="11" t="s">
        <v>148</v>
      </c>
      <c r="H51" s="11" t="s">
        <v>119</v>
      </c>
      <c r="I51" s="9">
        <f t="shared" si="4"/>
        <v>16.2</v>
      </c>
      <c r="J51" s="20" t="s">
        <v>58</v>
      </c>
      <c r="K51" s="9">
        <f t="shared" si="5"/>
        <v>60</v>
      </c>
      <c r="L51" s="9">
        <f t="shared" si="6"/>
        <v>24</v>
      </c>
      <c r="M51" s="9">
        <f t="shared" si="7"/>
        <v>40.2</v>
      </c>
      <c r="N51" s="10">
        <v>18</v>
      </c>
      <c r="O51" s="18" t="s">
        <v>202</v>
      </c>
    </row>
    <row r="52" ht="18" customHeight="1" spans="1:15">
      <c r="A52" s="8">
        <v>49</v>
      </c>
      <c r="B52" s="11" t="s">
        <v>203</v>
      </c>
      <c r="C52" s="11" t="s">
        <v>28</v>
      </c>
      <c r="D52" s="11" t="s">
        <v>204</v>
      </c>
      <c r="E52" s="11" t="s">
        <v>146</v>
      </c>
      <c r="F52" s="11" t="s">
        <v>147</v>
      </c>
      <c r="G52" s="11" t="s">
        <v>148</v>
      </c>
      <c r="H52" s="11" t="s">
        <v>205</v>
      </c>
      <c r="I52" s="9">
        <f t="shared" si="4"/>
        <v>14.1</v>
      </c>
      <c r="J52" s="20" t="s">
        <v>132</v>
      </c>
      <c r="K52" s="9">
        <f t="shared" si="5"/>
        <v>64.8</v>
      </c>
      <c r="L52" s="9">
        <f t="shared" si="6"/>
        <v>25.92</v>
      </c>
      <c r="M52" s="9">
        <f t="shared" si="7"/>
        <v>40.02</v>
      </c>
      <c r="N52" s="10">
        <v>19</v>
      </c>
      <c r="O52" s="19" t="s">
        <v>98</v>
      </c>
    </row>
    <row r="53" ht="18" customHeight="1" spans="1:15">
      <c r="A53" s="8">
        <v>50</v>
      </c>
      <c r="B53" s="11" t="s">
        <v>206</v>
      </c>
      <c r="C53" s="11" t="s">
        <v>28</v>
      </c>
      <c r="D53" s="11" t="s">
        <v>207</v>
      </c>
      <c r="E53" s="11" t="s">
        <v>146</v>
      </c>
      <c r="F53" s="11" t="s">
        <v>147</v>
      </c>
      <c r="G53" s="11" t="s">
        <v>148</v>
      </c>
      <c r="H53" s="11" t="s">
        <v>208</v>
      </c>
      <c r="I53" s="9">
        <f t="shared" si="4"/>
        <v>13.8</v>
      </c>
      <c r="J53" s="20" t="s">
        <v>172</v>
      </c>
      <c r="K53" s="9">
        <f t="shared" si="5"/>
        <v>61.6</v>
      </c>
      <c r="L53" s="9">
        <f t="shared" si="6"/>
        <v>24.64</v>
      </c>
      <c r="M53" s="9">
        <f t="shared" si="7"/>
        <v>38.44</v>
      </c>
      <c r="N53" s="10">
        <v>20</v>
      </c>
      <c r="O53" s="19" t="s">
        <v>98</v>
      </c>
    </row>
    <row r="54" ht="18" customHeight="1" spans="1:15">
      <c r="A54" s="8">
        <v>51</v>
      </c>
      <c r="B54" s="12" t="s">
        <v>209</v>
      </c>
      <c r="C54" s="12" t="s">
        <v>19</v>
      </c>
      <c r="D54" s="12" t="s">
        <v>210</v>
      </c>
      <c r="E54" s="12" t="s">
        <v>211</v>
      </c>
      <c r="F54" s="12" t="s">
        <v>212</v>
      </c>
      <c r="G54" s="12">
        <v>2</v>
      </c>
      <c r="H54" s="12" t="s">
        <v>58</v>
      </c>
      <c r="I54" s="9">
        <f t="shared" si="4"/>
        <v>18</v>
      </c>
      <c r="J54" s="21" t="s">
        <v>213</v>
      </c>
      <c r="K54" s="9">
        <f t="shared" si="5"/>
        <v>79.2</v>
      </c>
      <c r="L54" s="9">
        <f t="shared" si="6"/>
        <v>31.68</v>
      </c>
      <c r="M54" s="9">
        <f t="shared" si="7"/>
        <v>49.68</v>
      </c>
      <c r="N54" s="10">
        <v>1</v>
      </c>
      <c r="O54" s="19" t="s">
        <v>214</v>
      </c>
    </row>
    <row r="55" ht="18" customHeight="1" spans="1:15">
      <c r="A55" s="8">
        <v>52</v>
      </c>
      <c r="B55" s="12" t="s">
        <v>215</v>
      </c>
      <c r="C55" s="12" t="s">
        <v>19</v>
      </c>
      <c r="D55" s="12" t="s">
        <v>216</v>
      </c>
      <c r="E55" s="12" t="s">
        <v>211</v>
      </c>
      <c r="F55" s="12" t="s">
        <v>212</v>
      </c>
      <c r="G55" s="12">
        <v>2</v>
      </c>
      <c r="H55" s="12" t="s">
        <v>205</v>
      </c>
      <c r="I55" s="9">
        <f t="shared" si="4"/>
        <v>14.1</v>
      </c>
      <c r="J55" s="21" t="s">
        <v>217</v>
      </c>
      <c r="K55" s="9">
        <f t="shared" si="5"/>
        <v>85.6</v>
      </c>
      <c r="L55" s="9">
        <f t="shared" si="6"/>
        <v>34.24</v>
      </c>
      <c r="M55" s="9">
        <f t="shared" si="7"/>
        <v>48.34</v>
      </c>
      <c r="N55" s="10">
        <v>2</v>
      </c>
      <c r="O55" s="19" t="s">
        <v>218</v>
      </c>
    </row>
    <row r="56" ht="18" customHeight="1" spans="1:15">
      <c r="A56" s="8">
        <v>53</v>
      </c>
      <c r="B56" s="12" t="s">
        <v>219</v>
      </c>
      <c r="C56" s="12" t="s">
        <v>19</v>
      </c>
      <c r="D56" s="12" t="s">
        <v>220</v>
      </c>
      <c r="E56" s="12" t="s">
        <v>211</v>
      </c>
      <c r="F56" s="12">
        <v>150103</v>
      </c>
      <c r="G56" s="12">
        <v>2</v>
      </c>
      <c r="H56" s="12" t="s">
        <v>82</v>
      </c>
      <c r="I56" s="9">
        <f t="shared" si="4"/>
        <v>17.7</v>
      </c>
      <c r="J56" s="21" t="s">
        <v>221</v>
      </c>
      <c r="K56" s="9">
        <f t="shared" si="5"/>
        <v>70.4</v>
      </c>
      <c r="L56" s="9">
        <f t="shared" si="6"/>
        <v>28.16</v>
      </c>
      <c r="M56" s="9">
        <f t="shared" si="7"/>
        <v>45.86</v>
      </c>
      <c r="N56" s="10">
        <v>3</v>
      </c>
      <c r="O56" s="19" t="s">
        <v>222</v>
      </c>
    </row>
  </sheetData>
  <sortState ref="M54:M56">
    <sortCondition ref="M54" descending="1"/>
  </sortState>
  <mergeCells count="13">
    <mergeCell ref="A1:N1"/>
    <mergeCell ref="H2:I2"/>
    <mergeCell ref="J2:L2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</mergeCells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资格复审人员名单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LIli</cp:lastModifiedBy>
  <dcterms:created xsi:type="dcterms:W3CDTF">2020-08-13T04:16:00Z</dcterms:created>
  <cp:lastPrinted>2020-08-13T04:37:00Z</cp:lastPrinted>
  <dcterms:modified xsi:type="dcterms:W3CDTF">2020-08-17T02:55:53Z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